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Tabellen und Graphen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<sst xmlns="http://schemas.openxmlformats.org/spreadsheetml/2006/main" count="46" uniqueCount="42">
  <si>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k</t>
  </si>
  <si>
    <t>P(X=K)</t>
  </si>
  <si>
    <t>genau k</t>
  </si>
  <si>
    <t>Trefferzahl</t>
  </si>
  <si>
    <t xml:space="preserve">N = </t>
  </si>
  <si>
    <t>0 &lt;= n &lt;= N</t>
  </si>
  <si>
    <t>0&lt;=k&lt;=min(M;n)</t>
  </si>
  <si>
    <r>
      <t>=H</t>
    </r>
    <r>
      <rPr>
        <b/>
        <vertAlign val="subscript"/>
        <sz val="10"/>
        <rFont val="Arial"/>
        <family val="2"/>
      </rPr>
      <t>N;M;n</t>
    </r>
    <r>
      <rPr>
        <b/>
        <sz val="10"/>
        <rFont val="Arial"/>
        <family val="2"/>
      </rPr>
      <t>(k)</t>
    </r>
  </si>
  <si>
    <t xml:space="preserve">Anzahl der Kugeln  N = </t>
  </si>
  <si>
    <t xml:space="preserve">davon Trefferkugeln  M = </t>
  </si>
  <si>
    <t>0 &lt;= n &lt;= 100</t>
  </si>
  <si>
    <t xml:space="preserve">p = </t>
  </si>
  <si>
    <t>0 &lt;= p &lt;= 1</t>
  </si>
  <si>
    <t>0 &lt;= k &lt;= n</t>
  </si>
  <si>
    <r>
      <t>=B</t>
    </r>
    <r>
      <rPr>
        <b/>
        <vertAlign val="subscript"/>
        <sz val="10"/>
        <rFont val="Arial"/>
        <family val="2"/>
      </rPr>
      <t>n;p</t>
    </r>
    <r>
      <rPr>
        <b/>
        <sz val="10"/>
        <rFont val="Arial"/>
        <family val="2"/>
      </rPr>
      <t>(k)</t>
    </r>
  </si>
  <si>
    <t xml:space="preserve">Länge der Bernoullikette  n = </t>
  </si>
  <si>
    <t xml:space="preserve">Trefferwahrscheinlichkeit  p = </t>
  </si>
  <si>
    <t>(H.Kohorst, Lemgo 2004)</t>
  </si>
  <si>
    <r>
      <t xml:space="preserve">Ziehen  </t>
    </r>
    <r>
      <rPr>
        <b/>
        <sz val="11"/>
        <color indexed="10"/>
        <rFont val="Arial"/>
        <family val="2"/>
      </rPr>
      <t xml:space="preserve">m i t </t>
    </r>
    <r>
      <rPr>
        <b/>
        <sz val="11"/>
        <rFont val="Arial"/>
        <family val="2"/>
      </rPr>
      <t xml:space="preserve"> Zurücklegen</t>
    </r>
  </si>
  <si>
    <r>
      <t xml:space="preserve">Ziehen  </t>
    </r>
    <r>
      <rPr>
        <b/>
        <sz val="11"/>
        <color indexed="10"/>
        <rFont val="Arial"/>
        <family val="2"/>
      </rPr>
      <t xml:space="preserve">o h n e </t>
    </r>
    <r>
      <rPr>
        <b/>
        <sz val="11"/>
        <rFont val="Arial"/>
        <family val="2"/>
      </rPr>
      <t xml:space="preserve"> Zurücklegen</t>
    </r>
  </si>
  <si>
    <t xml:space="preserve">Anzahl Ziehungen  n =  </t>
  </si>
  <si>
    <t xml:space="preserve">  Bitte in die gelben Felder </t>
  </si>
  <si>
    <t xml:space="preserve">Werte für N, M, n eingeben: </t>
  </si>
  <si>
    <t xml:space="preserve">Binomialverteilung mit </t>
  </si>
  <si>
    <t xml:space="preserve">Dem entspricht eine </t>
  </si>
  <si>
    <t>Unterschied</t>
  </si>
  <si>
    <t>Vergleich</t>
  </si>
  <si>
    <t>Binomialverteilung</t>
  </si>
  <si>
    <t xml:space="preserve"> Hypergeometrische Verteilung </t>
  </si>
  <si>
    <t>M / N</t>
  </si>
  <si>
    <t xml:space="preserve">n / N = </t>
  </si>
  <si>
    <t xml:space="preserve">p = M / N = </t>
  </si>
  <si>
    <t>0 &lt;= N</t>
  </si>
  <si>
    <t>0 &lt;= M &lt;= N</t>
  </si>
  <si>
    <t>und n &lt;= 100</t>
  </si>
  <si>
    <t>falls</t>
  </si>
  <si>
    <t>annähernd</t>
  </si>
  <si>
    <t>gleich,</t>
  </si>
  <si>
    <t>und</t>
  </si>
  <si>
    <t>N &gt; 60</t>
  </si>
  <si>
    <t>n / N &lt;  0,1</t>
  </si>
  <si>
    <t>P(X=k) ist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</si>
</sst>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1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b/>
      <sz val="11"/>
      <color indexed="10"/>
      <name val="Arial"/>
      <family val="2"/>
    </font>
    <font>
      <sz val="8.75"/>
      <name val="Arial"/>
      <family val="0"/>
    </font>
    <font>
      <sz val="8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/>
    </xf>
    <xf numFmtId="0" fontId="0" fillId="5" borderId="1" xfId="0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 quotePrefix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3" borderId="1" xfId="0" applyFont="1" applyFill="1" applyBorder="1" applyAlignment="1" applyProtection="1">
      <alignment horizontal="center"/>
      <protection/>
    </xf>
    <xf numFmtId="0" fontId="0" fillId="6" borderId="1" xfId="0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0" fontId="4" fillId="3" borderId="1" xfId="0" applyNumberFormat="1" applyFont="1" applyFill="1" applyBorder="1" applyAlignment="1" applyProtection="1">
      <alignment horizontal="center"/>
      <protection/>
    </xf>
    <xf numFmtId="0" fontId="1" fillId="3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Hypergeometrische Verteilung H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N;M;n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(k)</a:t>
            </a:r>
          </a:p>
        </c:rich>
      </c:tx>
      <c:layout>
        <c:manualLayout>
          <c:xMode val="factor"/>
          <c:yMode val="factor"/>
          <c:x val="0.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52"/>
          <c:w val="0.943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 Tabellen und Graphen'!$A$15:$A$115</c:f>
              <c:numCache/>
            </c:numRef>
          </c:cat>
          <c:val>
            <c:numRef>
              <c:f>' Tabellen und Graphen'!$B$15:$B$115</c:f>
              <c:numCache/>
            </c:numRef>
          </c:val>
        </c:ser>
        <c:axId val="40212002"/>
        <c:axId val="26363699"/>
      </c:barChart>
      <c:catAx>
        <c:axId val="4021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Trefferzahl k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63699"/>
        <c:crosses val="autoZero"/>
        <c:auto val="1"/>
        <c:lblOffset val="100"/>
        <c:tickLblSkip val="5"/>
        <c:tickMarkSkip val="5"/>
        <c:noMultiLvlLbl val="0"/>
      </c:catAx>
      <c:valAx>
        <c:axId val="26363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2120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Binomialverteilung B</a:t>
            </a:r>
            <a:r>
              <a:rPr lang="en-US" cap="none" sz="1000" b="1" i="0" u="none" baseline="-25000">
                <a:latin typeface="Arial"/>
                <a:ea typeface="Arial"/>
                <a:cs typeface="Arial"/>
              </a:rPr>
              <a:t>n;p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(k)</a:t>
            </a:r>
          </a:p>
        </c:rich>
      </c:tx>
      <c:layout>
        <c:manualLayout>
          <c:xMode val="factor"/>
          <c:yMode val="factor"/>
          <c:x val="0.0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5275"/>
          <c:w val="0.94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cat>
            <c:numRef>
              <c:f>' Tabellen und Graphen'!$E$15:$E$115</c:f>
              <c:numCache/>
            </c:numRef>
          </c:cat>
          <c:val>
            <c:numRef>
              <c:f>' Tabellen und Graphen'!$F$15:$F$115</c:f>
              <c:numCache/>
            </c:numRef>
          </c:val>
        </c:ser>
        <c:axId val="35946700"/>
        <c:axId val="55084845"/>
      </c:barChart>
      <c:catAx>
        <c:axId val="3594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Trefferzahl k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84845"/>
        <c:crosses val="autoZero"/>
        <c:auto val="1"/>
        <c:lblOffset val="100"/>
        <c:tickLblSkip val="5"/>
        <c:tickMarkSkip val="5"/>
        <c:noMultiLvlLbl val="0"/>
      </c:catAx>
      <c:valAx>
        <c:axId val="5508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P(X=k)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467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38100</xdr:rowOff>
    </xdr:from>
    <xdr:to>
      <xdr:col>16</xdr:col>
      <xdr:colOff>0</xdr:colOff>
      <xdr:row>15</xdr:row>
      <xdr:rowOff>114300</xdr:rowOff>
    </xdr:to>
    <xdr:graphicFrame>
      <xdr:nvGraphicFramePr>
        <xdr:cNvPr id="1" name="Chart 2"/>
        <xdr:cNvGraphicFramePr/>
      </xdr:nvGraphicFramePr>
      <xdr:xfrm>
        <a:off x="5400675" y="38100"/>
        <a:ext cx="3886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17</xdr:row>
      <xdr:rowOff>38100</xdr:rowOff>
    </xdr:from>
    <xdr:to>
      <xdr:col>16</xdr:col>
      <xdr:colOff>0</xdr:colOff>
      <xdr:row>33</xdr:row>
      <xdr:rowOff>9525</xdr:rowOff>
    </xdr:to>
    <xdr:graphicFrame>
      <xdr:nvGraphicFramePr>
        <xdr:cNvPr id="2" name="Chart 3"/>
        <xdr:cNvGraphicFramePr/>
      </xdr:nvGraphicFramePr>
      <xdr:xfrm>
        <a:off x="5400675" y="2867025"/>
        <a:ext cx="3886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workbookViewId="0" topLeftCell="A1">
      <selection activeCell="D2" sqref="D2"/>
    </sheetView>
  </sheetViews>
  <sheetFormatPr defaultColWidth="11.421875" defaultRowHeight="12.75"/>
  <cols>
    <col min="1" max="1" width="11.7109375" style="0" customWidth="1"/>
    <col min="2" max="2" width="10.140625" style="0" customWidth="1"/>
    <col min="3" max="3" width="11.00390625" style="0" customWidth="1"/>
    <col min="4" max="4" width="0.85546875" style="0" customWidth="1"/>
    <col min="5" max="5" width="12.140625" style="0" customWidth="1"/>
    <col min="6" max="6" width="13.28125" style="0" customWidth="1"/>
    <col min="7" max="7" width="9.8515625" style="0" customWidth="1"/>
    <col min="8" max="8" width="0.71875" style="0" customWidth="1"/>
    <col min="9" max="9" width="10.421875" style="0" customWidth="1"/>
    <col min="10" max="10" width="0.85546875" style="0" customWidth="1"/>
    <col min="11" max="11" width="9.140625" style="0" customWidth="1"/>
    <col min="12" max="12" width="7.57421875" style="0" customWidth="1"/>
    <col min="13" max="13" width="9.57421875" style="0" customWidth="1"/>
    <col min="14" max="14" width="7.28125" style="0" customWidth="1"/>
    <col min="15" max="15" width="14.7109375" style="0" customWidth="1"/>
    <col min="16" max="16" width="10.00390625" style="0" customWidth="1"/>
  </cols>
  <sheetData>
    <row r="1" spans="1:10" ht="15">
      <c r="A1" s="33" t="s">
        <v>28</v>
      </c>
      <c r="B1" s="31"/>
      <c r="C1" s="12"/>
      <c r="E1" s="31"/>
      <c r="F1" s="31" t="s">
        <v>27</v>
      </c>
      <c r="G1" s="12"/>
      <c r="I1" s="31" t="s">
        <v>26</v>
      </c>
      <c r="J1" s="42"/>
    </row>
    <row r="2" spans="2:10" ht="12.75">
      <c r="B2" s="8"/>
      <c r="C2" s="19"/>
      <c r="D2" s="30" t="s">
        <v>17</v>
      </c>
      <c r="E2" s="19"/>
      <c r="F2" s="8"/>
      <c r="G2" s="19"/>
      <c r="I2" s="19"/>
      <c r="J2" s="20"/>
    </row>
    <row r="3" spans="1:10" ht="15">
      <c r="A3" s="28"/>
      <c r="B3" s="29" t="s">
        <v>19</v>
      </c>
      <c r="C3" s="28"/>
      <c r="E3" s="28"/>
      <c r="F3" s="29" t="s">
        <v>18</v>
      </c>
      <c r="G3" s="28"/>
      <c r="I3" s="19"/>
      <c r="J3" s="20"/>
    </row>
    <row r="4" spans="1:10" ht="12.75">
      <c r="A4" s="19"/>
      <c r="C4" s="32" t="s">
        <v>21</v>
      </c>
      <c r="E4" s="19"/>
      <c r="F4" s="9"/>
      <c r="G4" s="32" t="s">
        <v>24</v>
      </c>
      <c r="I4" s="45"/>
      <c r="J4" s="20"/>
    </row>
    <row r="5" spans="1:10" ht="12.75">
      <c r="A5" s="19"/>
      <c r="C5" s="32" t="s">
        <v>22</v>
      </c>
      <c r="E5" s="19"/>
      <c r="F5" s="9"/>
      <c r="G5" s="32" t="s">
        <v>23</v>
      </c>
      <c r="I5" s="45"/>
      <c r="J5" s="20"/>
    </row>
    <row r="6" spans="1:10" ht="12.75">
      <c r="A6" s="11"/>
      <c r="B6" s="10" t="s">
        <v>8</v>
      </c>
      <c r="C6" s="6">
        <v>15000</v>
      </c>
      <c r="E6" s="11"/>
      <c r="F6" s="10" t="s">
        <v>15</v>
      </c>
      <c r="G6" s="27">
        <f>$C$8</f>
        <v>7</v>
      </c>
      <c r="I6" s="46" t="s">
        <v>41</v>
      </c>
      <c r="J6" s="20"/>
    </row>
    <row r="7" spans="1:10" ht="12.75">
      <c r="A7" s="13"/>
      <c r="B7" s="10" t="s">
        <v>9</v>
      </c>
      <c r="C7" s="16">
        <f>15000/6</f>
        <v>2500</v>
      </c>
      <c r="E7" s="11"/>
      <c r="F7" s="10" t="s">
        <v>16</v>
      </c>
      <c r="G7" s="27">
        <f>C7/C6</f>
        <v>0.16666666666666666</v>
      </c>
      <c r="I7" s="46" t="s">
        <v>36</v>
      </c>
      <c r="J7" s="20"/>
    </row>
    <row r="8" spans="1:10" ht="12.75">
      <c r="A8" s="11"/>
      <c r="B8" s="10" t="s">
        <v>20</v>
      </c>
      <c r="C8" s="6">
        <v>7</v>
      </c>
      <c r="E8" s="13"/>
      <c r="F8" s="10" t="s">
        <v>11</v>
      </c>
      <c r="G8" s="34" t="s">
        <v>29</v>
      </c>
      <c r="I8" s="46" t="s">
        <v>37</v>
      </c>
      <c r="J8" s="20"/>
    </row>
    <row r="9" spans="1:10" ht="12.75">
      <c r="A9" s="7" t="s">
        <v>32</v>
      </c>
      <c r="B9" s="7" t="s">
        <v>33</v>
      </c>
      <c r="C9" s="7" t="s">
        <v>5</v>
      </c>
      <c r="E9" s="7"/>
      <c r="F9" s="7" t="s">
        <v>10</v>
      </c>
      <c r="G9" s="7" t="s">
        <v>12</v>
      </c>
      <c r="I9" s="46" t="s">
        <v>35</v>
      </c>
      <c r="J9" s="20"/>
    </row>
    <row r="10" spans="1:10" ht="12.75">
      <c r="A10" s="17"/>
      <c r="B10" s="18"/>
      <c r="C10" s="44" t="s">
        <v>34</v>
      </c>
      <c r="E10" s="19"/>
      <c r="F10" s="19"/>
      <c r="G10" s="19"/>
      <c r="I10" s="47" t="s">
        <v>39</v>
      </c>
      <c r="J10" s="20"/>
    </row>
    <row r="11" spans="1:10" ht="12.75">
      <c r="A11" s="17"/>
      <c r="B11" s="18"/>
      <c r="C11" s="15"/>
      <c r="E11" s="19"/>
      <c r="F11" s="19"/>
      <c r="G11" s="19"/>
      <c r="I11" s="46" t="s">
        <v>38</v>
      </c>
      <c r="J11" s="20"/>
    </row>
    <row r="12" spans="1:10" ht="12.75">
      <c r="A12" s="1" t="s">
        <v>3</v>
      </c>
      <c r="B12" s="1" t="s">
        <v>2</v>
      </c>
      <c r="C12" s="22"/>
      <c r="E12" s="1" t="s">
        <v>3</v>
      </c>
      <c r="F12" s="1" t="s">
        <v>2</v>
      </c>
      <c r="G12" s="22"/>
      <c r="I12" s="47" t="s">
        <v>40</v>
      </c>
      <c r="J12" s="37"/>
    </row>
    <row r="13" spans="1:10" ht="12.75">
      <c r="A13" s="2" t="s">
        <v>0</v>
      </c>
      <c r="B13" s="2" t="s">
        <v>1</v>
      </c>
      <c r="C13" s="23"/>
      <c r="E13" s="2" t="s">
        <v>0</v>
      </c>
      <c r="F13" s="2" t="s">
        <v>1</v>
      </c>
      <c r="G13" s="23"/>
      <c r="I13" s="19"/>
      <c r="J13" s="39"/>
    </row>
    <row r="14" spans="1:10" ht="14.25">
      <c r="A14" s="14" t="s">
        <v>6</v>
      </c>
      <c r="B14" s="3" t="s">
        <v>7</v>
      </c>
      <c r="C14" s="24"/>
      <c r="E14" s="21" t="s">
        <v>13</v>
      </c>
      <c r="F14" s="3" t="s">
        <v>14</v>
      </c>
      <c r="G14" s="24"/>
      <c r="I14" s="36" t="s">
        <v>25</v>
      </c>
      <c r="J14" s="40"/>
    </row>
    <row r="15" spans="1:10" ht="12.75">
      <c r="A15" s="4">
        <v>0</v>
      </c>
      <c r="B15" s="5">
        <f aca="true" t="shared" si="0" ref="B15:B46">IF(A15&gt;=$C$7+$C$8-$C$6,HYPGEOMDIST($A15,$C$8,$C$7,$C$6),0)</f>
        <v>0.27900349047744577</v>
      </c>
      <c r="C15" s="25"/>
      <c r="E15" s="4">
        <v>0</v>
      </c>
      <c r="F15" s="5">
        <f aca="true" t="shared" si="1" ref="F15:F46">BINOMDIST($E15,$G$6,$G$7,FALSE)</f>
        <v>0.2790816472336535</v>
      </c>
      <c r="G15" s="25"/>
      <c r="I15" s="5">
        <f>F15-B15</f>
        <v>7.815675620770346E-05</v>
      </c>
      <c r="J15" s="41"/>
    </row>
    <row r="16" spans="1:10" ht="12.75">
      <c r="A16" s="4">
        <f aca="true" t="shared" si="2" ref="A16:A47">IF(A15&lt;MIN($C$7,$C$8),A15+1,"")</f>
        <v>1</v>
      </c>
      <c r="B16" s="5">
        <f t="shared" si="0"/>
        <v>0.3907924670526092</v>
      </c>
      <c r="C16" s="25"/>
      <c r="E16" s="4">
        <f aca="true" t="shared" si="3" ref="E16:E47">IF(E15&lt;$G$6,E15+1,"")</f>
        <v>1</v>
      </c>
      <c r="F16" s="5">
        <f t="shared" si="1"/>
        <v>0.39071430612711483</v>
      </c>
      <c r="G16" s="25"/>
      <c r="I16" s="5">
        <f aca="true" t="shared" si="4" ref="I16:I79">F16-B16</f>
        <v>-7.816092549439713E-05</v>
      </c>
      <c r="J16" s="41"/>
    </row>
    <row r="17" spans="1:16" ht="12.75">
      <c r="A17" s="4">
        <f t="shared" si="2"/>
        <v>2</v>
      </c>
      <c r="B17" s="5">
        <f t="shared" si="0"/>
        <v>0.23447548023156564</v>
      </c>
      <c r="C17" s="25"/>
      <c r="E17" s="4">
        <f t="shared" si="3"/>
        <v>2</v>
      </c>
      <c r="F17" s="5">
        <f t="shared" si="1"/>
        <v>0.2344285836762689</v>
      </c>
      <c r="G17" s="25"/>
      <c r="I17" s="5">
        <f t="shared" si="4"/>
        <v>-4.689655529674375E-05</v>
      </c>
      <c r="J17" s="41"/>
      <c r="K17" s="35" t="s">
        <v>4</v>
      </c>
      <c r="L17" s="43">
        <f>C6</f>
        <v>15000</v>
      </c>
      <c r="M17" s="35" t="s">
        <v>30</v>
      </c>
      <c r="N17" s="43">
        <f>C8/C6</f>
        <v>0.00046666666666666666</v>
      </c>
      <c r="O17" s="35" t="s">
        <v>31</v>
      </c>
      <c r="P17" s="43">
        <f>G7</f>
        <v>0.16666666666666666</v>
      </c>
    </row>
    <row r="18" spans="1:10" ht="12.75">
      <c r="A18" s="4">
        <f t="shared" si="2"/>
        <v>3</v>
      </c>
      <c r="B18" s="5">
        <f t="shared" si="0"/>
        <v>0.07812096532469735</v>
      </c>
      <c r="C18" s="25"/>
      <c r="E18" s="4">
        <f t="shared" si="3"/>
        <v>3</v>
      </c>
      <c r="F18" s="5">
        <f t="shared" si="1"/>
        <v>0.07814286122542295</v>
      </c>
      <c r="G18" s="25"/>
      <c r="I18" s="5">
        <f t="shared" si="4"/>
        <v>2.1895900725599216E-05</v>
      </c>
      <c r="J18" s="41"/>
    </row>
    <row r="19" spans="1:10" ht="12.75">
      <c r="A19" s="4">
        <f t="shared" si="2"/>
        <v>4</v>
      </c>
      <c r="B19" s="5">
        <f t="shared" si="0"/>
        <v>0.01560919023891888</v>
      </c>
      <c r="C19" s="25"/>
      <c r="E19" s="4">
        <f t="shared" si="3"/>
        <v>4</v>
      </c>
      <c r="F19" s="5">
        <f t="shared" si="1"/>
        <v>0.015628572245084595</v>
      </c>
      <c r="G19" s="25"/>
      <c r="I19" s="5">
        <f t="shared" si="4"/>
        <v>1.9382006165715587E-05</v>
      </c>
      <c r="J19" s="41"/>
    </row>
    <row r="20" spans="1:10" ht="12.75">
      <c r="A20" s="4">
        <f t="shared" si="2"/>
        <v>5</v>
      </c>
      <c r="B20" s="5">
        <f t="shared" si="0"/>
        <v>0.0018704051289650278</v>
      </c>
      <c r="C20" s="25"/>
      <c r="E20" s="4">
        <f t="shared" si="3"/>
        <v>5</v>
      </c>
      <c r="F20" s="5">
        <f t="shared" si="1"/>
        <v>0.0018754286694101525</v>
      </c>
      <c r="G20" s="25"/>
      <c r="I20" s="5">
        <f t="shared" si="4"/>
        <v>5.023540445124684E-06</v>
      </c>
      <c r="J20" s="38"/>
    </row>
    <row r="21" spans="1:10" ht="12.75">
      <c r="A21" s="4">
        <f t="shared" si="2"/>
        <v>6</v>
      </c>
      <c r="B21" s="5">
        <f t="shared" si="0"/>
        <v>0.0001244542442533468</v>
      </c>
      <c r="C21" s="25"/>
      <c r="E21" s="4">
        <f t="shared" si="3"/>
        <v>6</v>
      </c>
      <c r="F21" s="5">
        <f t="shared" si="1"/>
        <v>0.00012502857796067664</v>
      </c>
      <c r="G21" s="25"/>
      <c r="I21" s="5">
        <f t="shared" si="4"/>
        <v>5.743337073298475E-07</v>
      </c>
      <c r="J21" s="38"/>
    </row>
    <row r="22" spans="1:10" ht="12.75">
      <c r="A22" s="4">
        <f t="shared" si="2"/>
        <v>7</v>
      </c>
      <c r="B22" s="5">
        <f t="shared" si="0"/>
        <v>3.547301544775393E-06</v>
      </c>
      <c r="C22" s="25"/>
      <c r="E22" s="4">
        <f t="shared" si="3"/>
        <v>7</v>
      </c>
      <c r="F22" s="5">
        <f t="shared" si="1"/>
        <v>3.572245084590763E-06</v>
      </c>
      <c r="G22" s="25"/>
      <c r="I22" s="5">
        <f t="shared" si="4"/>
        <v>2.4943539815370045E-08</v>
      </c>
      <c r="J22" s="38"/>
    </row>
    <row r="23" spans="1:10" ht="12.75">
      <c r="A23" s="4">
        <f t="shared" si="2"/>
      </c>
      <c r="B23" s="5" t="e">
        <f t="shared" si="0"/>
        <v>#VALUE!</v>
      </c>
      <c r="C23" s="25"/>
      <c r="E23" s="4">
        <f t="shared" si="3"/>
      </c>
      <c r="F23" s="5" t="e">
        <f t="shared" si="1"/>
        <v>#VALUE!</v>
      </c>
      <c r="G23" s="25"/>
      <c r="I23" s="5" t="e">
        <f t="shared" si="4"/>
        <v>#VALUE!</v>
      </c>
      <c r="J23" s="38"/>
    </row>
    <row r="24" spans="1:10" ht="12.75">
      <c r="A24" s="4">
        <f t="shared" si="2"/>
      </c>
      <c r="B24" s="5" t="e">
        <f t="shared" si="0"/>
        <v>#VALUE!</v>
      </c>
      <c r="C24" s="25"/>
      <c r="E24" s="4">
        <f t="shared" si="3"/>
      </c>
      <c r="F24" s="5" t="e">
        <f t="shared" si="1"/>
        <v>#VALUE!</v>
      </c>
      <c r="G24" s="25"/>
      <c r="I24" s="5" t="e">
        <f t="shared" si="4"/>
        <v>#VALUE!</v>
      </c>
      <c r="J24" s="38"/>
    </row>
    <row r="25" spans="1:10" ht="12.75">
      <c r="A25" s="4">
        <f t="shared" si="2"/>
      </c>
      <c r="B25" s="5" t="e">
        <f t="shared" si="0"/>
        <v>#VALUE!</v>
      </c>
      <c r="C25" s="25"/>
      <c r="E25" s="4">
        <f t="shared" si="3"/>
      </c>
      <c r="F25" s="5" t="e">
        <f t="shared" si="1"/>
        <v>#VALUE!</v>
      </c>
      <c r="G25" s="25"/>
      <c r="I25" s="5" t="e">
        <f t="shared" si="4"/>
        <v>#VALUE!</v>
      </c>
      <c r="J25" s="38"/>
    </row>
    <row r="26" spans="1:10" ht="12.75">
      <c r="A26" s="4">
        <f t="shared" si="2"/>
      </c>
      <c r="B26" s="5" t="e">
        <f t="shared" si="0"/>
        <v>#VALUE!</v>
      </c>
      <c r="C26" s="25"/>
      <c r="E26" s="4">
        <f t="shared" si="3"/>
      </c>
      <c r="F26" s="5" t="e">
        <f t="shared" si="1"/>
        <v>#VALUE!</v>
      </c>
      <c r="G26" s="25"/>
      <c r="I26" s="5" t="e">
        <f t="shared" si="4"/>
        <v>#VALUE!</v>
      </c>
      <c r="J26" s="38"/>
    </row>
    <row r="27" spans="1:10" ht="12.75">
      <c r="A27" s="4">
        <f t="shared" si="2"/>
      </c>
      <c r="B27" s="5" t="e">
        <f t="shared" si="0"/>
        <v>#VALUE!</v>
      </c>
      <c r="C27" s="25"/>
      <c r="E27" s="4">
        <f t="shared" si="3"/>
      </c>
      <c r="F27" s="5" t="e">
        <f t="shared" si="1"/>
        <v>#VALUE!</v>
      </c>
      <c r="G27" s="25"/>
      <c r="I27" s="5" t="e">
        <f t="shared" si="4"/>
        <v>#VALUE!</v>
      </c>
      <c r="J27" s="38"/>
    </row>
    <row r="28" spans="1:10" ht="12.75">
      <c r="A28" s="4">
        <f t="shared" si="2"/>
      </c>
      <c r="B28" s="5" t="e">
        <f t="shared" si="0"/>
        <v>#VALUE!</v>
      </c>
      <c r="C28" s="25"/>
      <c r="E28" s="4">
        <f t="shared" si="3"/>
      </c>
      <c r="F28" s="5" t="e">
        <f t="shared" si="1"/>
        <v>#VALUE!</v>
      </c>
      <c r="G28" s="25"/>
      <c r="I28" s="5" t="e">
        <f t="shared" si="4"/>
        <v>#VALUE!</v>
      </c>
      <c r="J28" s="38"/>
    </row>
    <row r="29" spans="1:10" ht="12.75">
      <c r="A29" s="4">
        <f t="shared" si="2"/>
      </c>
      <c r="B29" s="5" t="e">
        <f t="shared" si="0"/>
        <v>#VALUE!</v>
      </c>
      <c r="C29" s="25"/>
      <c r="E29" s="4">
        <f t="shared" si="3"/>
      </c>
      <c r="F29" s="5" t="e">
        <f t="shared" si="1"/>
        <v>#VALUE!</v>
      </c>
      <c r="G29" s="25"/>
      <c r="I29" s="5" t="e">
        <f t="shared" si="4"/>
        <v>#VALUE!</v>
      </c>
      <c r="J29" s="38"/>
    </row>
    <row r="30" spans="1:10" ht="12.75">
      <c r="A30" s="4">
        <f t="shared" si="2"/>
      </c>
      <c r="B30" s="5" t="e">
        <f t="shared" si="0"/>
        <v>#VALUE!</v>
      </c>
      <c r="C30" s="25"/>
      <c r="E30" s="4">
        <f t="shared" si="3"/>
      </c>
      <c r="F30" s="5" t="e">
        <f t="shared" si="1"/>
        <v>#VALUE!</v>
      </c>
      <c r="G30" s="25"/>
      <c r="I30" s="5" t="e">
        <f t="shared" si="4"/>
        <v>#VALUE!</v>
      </c>
      <c r="J30" s="38"/>
    </row>
    <row r="31" spans="1:10" ht="12.75">
      <c r="A31" s="4">
        <f t="shared" si="2"/>
      </c>
      <c r="B31" s="5" t="e">
        <f t="shared" si="0"/>
        <v>#VALUE!</v>
      </c>
      <c r="C31" s="25"/>
      <c r="E31" s="4">
        <f t="shared" si="3"/>
      </c>
      <c r="F31" s="5" t="e">
        <f t="shared" si="1"/>
        <v>#VALUE!</v>
      </c>
      <c r="G31" s="25"/>
      <c r="I31" s="5" t="e">
        <f t="shared" si="4"/>
        <v>#VALUE!</v>
      </c>
      <c r="J31" s="38"/>
    </row>
    <row r="32" spans="1:10" ht="12.75">
      <c r="A32" s="4">
        <f t="shared" si="2"/>
      </c>
      <c r="B32" s="5" t="e">
        <f t="shared" si="0"/>
        <v>#VALUE!</v>
      </c>
      <c r="C32" s="25"/>
      <c r="E32" s="4">
        <f t="shared" si="3"/>
      </c>
      <c r="F32" s="5" t="e">
        <f t="shared" si="1"/>
        <v>#VALUE!</v>
      </c>
      <c r="G32" s="25"/>
      <c r="I32" s="5" t="e">
        <f t="shared" si="4"/>
        <v>#VALUE!</v>
      </c>
      <c r="J32" s="38"/>
    </row>
    <row r="33" spans="1:10" ht="12.75">
      <c r="A33" s="4">
        <f t="shared" si="2"/>
      </c>
      <c r="B33" s="5" t="e">
        <f t="shared" si="0"/>
        <v>#VALUE!</v>
      </c>
      <c r="C33" s="25"/>
      <c r="E33" s="4">
        <f t="shared" si="3"/>
      </c>
      <c r="F33" s="5" t="e">
        <f t="shared" si="1"/>
        <v>#VALUE!</v>
      </c>
      <c r="G33" s="25"/>
      <c r="I33" s="5" t="e">
        <f t="shared" si="4"/>
        <v>#VALUE!</v>
      </c>
      <c r="J33" s="38"/>
    </row>
    <row r="34" spans="1:10" ht="12.75">
      <c r="A34" s="4">
        <f t="shared" si="2"/>
      </c>
      <c r="B34" s="5" t="e">
        <f t="shared" si="0"/>
        <v>#VALUE!</v>
      </c>
      <c r="C34" s="25"/>
      <c r="E34" s="4">
        <f t="shared" si="3"/>
      </c>
      <c r="F34" s="5" t="e">
        <f t="shared" si="1"/>
        <v>#VALUE!</v>
      </c>
      <c r="G34" s="25"/>
      <c r="I34" s="5" t="e">
        <f t="shared" si="4"/>
        <v>#VALUE!</v>
      </c>
      <c r="J34" s="38"/>
    </row>
    <row r="35" spans="1:10" ht="12.75">
      <c r="A35" s="4">
        <f t="shared" si="2"/>
      </c>
      <c r="B35" s="5" t="e">
        <f t="shared" si="0"/>
        <v>#VALUE!</v>
      </c>
      <c r="C35" s="25"/>
      <c r="E35" s="4">
        <f t="shared" si="3"/>
      </c>
      <c r="F35" s="5" t="e">
        <f t="shared" si="1"/>
        <v>#VALUE!</v>
      </c>
      <c r="G35" s="25"/>
      <c r="I35" s="5" t="e">
        <f t="shared" si="4"/>
        <v>#VALUE!</v>
      </c>
      <c r="J35" s="38"/>
    </row>
    <row r="36" spans="1:10" ht="12.75">
      <c r="A36" s="4">
        <f t="shared" si="2"/>
      </c>
      <c r="B36" s="5" t="e">
        <f t="shared" si="0"/>
        <v>#VALUE!</v>
      </c>
      <c r="C36" s="25"/>
      <c r="E36" s="4">
        <f t="shared" si="3"/>
      </c>
      <c r="F36" s="5" t="e">
        <f t="shared" si="1"/>
        <v>#VALUE!</v>
      </c>
      <c r="G36" s="25"/>
      <c r="I36" s="5" t="e">
        <f t="shared" si="4"/>
        <v>#VALUE!</v>
      </c>
      <c r="J36" s="38"/>
    </row>
    <row r="37" spans="1:10" ht="12.75">
      <c r="A37" s="4">
        <f t="shared" si="2"/>
      </c>
      <c r="B37" s="5" t="e">
        <f t="shared" si="0"/>
        <v>#VALUE!</v>
      </c>
      <c r="C37" s="25"/>
      <c r="E37" s="4">
        <f t="shared" si="3"/>
      </c>
      <c r="F37" s="5" t="e">
        <f t="shared" si="1"/>
        <v>#VALUE!</v>
      </c>
      <c r="G37" s="25"/>
      <c r="I37" s="5" t="e">
        <f t="shared" si="4"/>
        <v>#VALUE!</v>
      </c>
      <c r="J37" s="38"/>
    </row>
    <row r="38" spans="1:10" ht="12.75">
      <c r="A38" s="4">
        <f t="shared" si="2"/>
      </c>
      <c r="B38" s="5" t="e">
        <f t="shared" si="0"/>
        <v>#VALUE!</v>
      </c>
      <c r="C38" s="25"/>
      <c r="E38" s="4">
        <f t="shared" si="3"/>
      </c>
      <c r="F38" s="5" t="e">
        <f t="shared" si="1"/>
        <v>#VALUE!</v>
      </c>
      <c r="G38" s="25"/>
      <c r="I38" s="5" t="e">
        <f t="shared" si="4"/>
        <v>#VALUE!</v>
      </c>
      <c r="J38" s="38"/>
    </row>
    <row r="39" spans="1:10" ht="12.75">
      <c r="A39" s="4">
        <f t="shared" si="2"/>
      </c>
      <c r="B39" s="5" t="e">
        <f t="shared" si="0"/>
        <v>#VALUE!</v>
      </c>
      <c r="C39" s="25"/>
      <c r="E39" s="4">
        <f t="shared" si="3"/>
      </c>
      <c r="F39" s="5" t="e">
        <f t="shared" si="1"/>
        <v>#VALUE!</v>
      </c>
      <c r="G39" s="25"/>
      <c r="I39" s="5" t="e">
        <f t="shared" si="4"/>
        <v>#VALUE!</v>
      </c>
      <c r="J39" s="38"/>
    </row>
    <row r="40" spans="1:10" ht="12.75">
      <c r="A40" s="4">
        <f t="shared" si="2"/>
      </c>
      <c r="B40" s="5" t="e">
        <f t="shared" si="0"/>
        <v>#VALUE!</v>
      </c>
      <c r="C40" s="25"/>
      <c r="E40" s="4">
        <f t="shared" si="3"/>
      </c>
      <c r="F40" s="5" t="e">
        <f t="shared" si="1"/>
        <v>#VALUE!</v>
      </c>
      <c r="G40" s="25"/>
      <c r="I40" s="5" t="e">
        <f t="shared" si="4"/>
        <v>#VALUE!</v>
      </c>
      <c r="J40" s="38"/>
    </row>
    <row r="41" spans="1:10" ht="12.75">
      <c r="A41" s="4">
        <f t="shared" si="2"/>
      </c>
      <c r="B41" s="5" t="e">
        <f t="shared" si="0"/>
        <v>#VALUE!</v>
      </c>
      <c r="C41" s="25"/>
      <c r="E41" s="4">
        <f t="shared" si="3"/>
      </c>
      <c r="F41" s="5" t="e">
        <f t="shared" si="1"/>
        <v>#VALUE!</v>
      </c>
      <c r="G41" s="25"/>
      <c r="I41" s="5" t="e">
        <f t="shared" si="4"/>
        <v>#VALUE!</v>
      </c>
      <c r="J41" s="38"/>
    </row>
    <row r="42" spans="1:10" ht="12.75">
      <c r="A42" s="4">
        <f t="shared" si="2"/>
      </c>
      <c r="B42" s="5" t="e">
        <f t="shared" si="0"/>
        <v>#VALUE!</v>
      </c>
      <c r="C42" s="25"/>
      <c r="E42" s="4">
        <f t="shared" si="3"/>
      </c>
      <c r="F42" s="5" t="e">
        <f t="shared" si="1"/>
        <v>#VALUE!</v>
      </c>
      <c r="G42" s="25"/>
      <c r="I42" s="5" t="e">
        <f t="shared" si="4"/>
        <v>#VALUE!</v>
      </c>
      <c r="J42" s="38"/>
    </row>
    <row r="43" spans="1:10" ht="12.75">
      <c r="A43" s="4">
        <f t="shared" si="2"/>
      </c>
      <c r="B43" s="5" t="e">
        <f t="shared" si="0"/>
        <v>#VALUE!</v>
      </c>
      <c r="C43" s="25"/>
      <c r="E43" s="4">
        <f t="shared" si="3"/>
      </c>
      <c r="F43" s="5" t="e">
        <f t="shared" si="1"/>
        <v>#VALUE!</v>
      </c>
      <c r="G43" s="25"/>
      <c r="I43" s="5" t="e">
        <f t="shared" si="4"/>
        <v>#VALUE!</v>
      </c>
      <c r="J43" s="38"/>
    </row>
    <row r="44" spans="1:10" ht="12.75">
      <c r="A44" s="4">
        <f t="shared" si="2"/>
      </c>
      <c r="B44" s="5" t="e">
        <f t="shared" si="0"/>
        <v>#VALUE!</v>
      </c>
      <c r="C44" s="25"/>
      <c r="E44" s="4">
        <f t="shared" si="3"/>
      </c>
      <c r="F44" s="5" t="e">
        <f t="shared" si="1"/>
        <v>#VALUE!</v>
      </c>
      <c r="G44" s="25"/>
      <c r="I44" s="5" t="e">
        <f t="shared" si="4"/>
        <v>#VALUE!</v>
      </c>
      <c r="J44" s="38"/>
    </row>
    <row r="45" spans="1:10" ht="12.75">
      <c r="A45" s="4">
        <f t="shared" si="2"/>
      </c>
      <c r="B45" s="5" t="e">
        <f t="shared" si="0"/>
        <v>#VALUE!</v>
      </c>
      <c r="C45" s="25"/>
      <c r="E45" s="4">
        <f t="shared" si="3"/>
      </c>
      <c r="F45" s="5" t="e">
        <f t="shared" si="1"/>
        <v>#VALUE!</v>
      </c>
      <c r="G45" s="25"/>
      <c r="I45" s="5" t="e">
        <f t="shared" si="4"/>
        <v>#VALUE!</v>
      </c>
      <c r="J45" s="38"/>
    </row>
    <row r="46" spans="1:10" ht="12.75">
      <c r="A46" s="4">
        <f t="shared" si="2"/>
      </c>
      <c r="B46" s="5" t="e">
        <f t="shared" si="0"/>
        <v>#VALUE!</v>
      </c>
      <c r="C46" s="25"/>
      <c r="E46" s="4">
        <f t="shared" si="3"/>
      </c>
      <c r="F46" s="5" t="e">
        <f t="shared" si="1"/>
        <v>#VALUE!</v>
      </c>
      <c r="G46" s="25"/>
      <c r="I46" s="5" t="e">
        <f t="shared" si="4"/>
        <v>#VALUE!</v>
      </c>
      <c r="J46" s="38"/>
    </row>
    <row r="47" spans="1:10" ht="12.75">
      <c r="A47" s="4">
        <f t="shared" si="2"/>
      </c>
      <c r="B47" s="5" t="e">
        <f aca="true" t="shared" si="5" ref="B47:B78">IF(A47&gt;=$C$7+$C$8-$C$6,HYPGEOMDIST($A47,$C$8,$C$7,$C$6),0)</f>
        <v>#VALUE!</v>
      </c>
      <c r="C47" s="25"/>
      <c r="E47" s="4">
        <f t="shared" si="3"/>
      </c>
      <c r="F47" s="5" t="e">
        <f aca="true" t="shared" si="6" ref="F47:F78">BINOMDIST($E47,$G$6,$G$7,FALSE)</f>
        <v>#VALUE!</v>
      </c>
      <c r="G47" s="25"/>
      <c r="I47" s="5" t="e">
        <f t="shared" si="4"/>
        <v>#VALUE!</v>
      </c>
      <c r="J47" s="38"/>
    </row>
    <row r="48" spans="1:10" ht="12.75">
      <c r="A48" s="4">
        <f aca="true" t="shared" si="7" ref="A48:A79">IF(A47&lt;MIN($C$7,$C$8),A47+1,"")</f>
      </c>
      <c r="B48" s="5" t="e">
        <f t="shared" si="5"/>
        <v>#VALUE!</v>
      </c>
      <c r="C48" s="25"/>
      <c r="E48" s="4">
        <f aca="true" t="shared" si="8" ref="E48:E79">IF(E47&lt;$G$6,E47+1,"")</f>
      </c>
      <c r="F48" s="5" t="e">
        <f t="shared" si="6"/>
        <v>#VALUE!</v>
      </c>
      <c r="G48" s="25"/>
      <c r="I48" s="5" t="e">
        <f t="shared" si="4"/>
        <v>#VALUE!</v>
      </c>
      <c r="J48" s="38"/>
    </row>
    <row r="49" spans="1:10" ht="12.75">
      <c r="A49" s="4">
        <f t="shared" si="7"/>
      </c>
      <c r="B49" s="5" t="e">
        <f t="shared" si="5"/>
        <v>#VALUE!</v>
      </c>
      <c r="C49" s="25"/>
      <c r="E49" s="4">
        <f t="shared" si="8"/>
      </c>
      <c r="F49" s="5" t="e">
        <f t="shared" si="6"/>
        <v>#VALUE!</v>
      </c>
      <c r="G49" s="25"/>
      <c r="I49" s="5" t="e">
        <f t="shared" si="4"/>
        <v>#VALUE!</v>
      </c>
      <c r="J49" s="38"/>
    </row>
    <row r="50" spans="1:10" ht="12.75">
      <c r="A50" s="4">
        <f t="shared" si="7"/>
      </c>
      <c r="B50" s="5" t="e">
        <f t="shared" si="5"/>
        <v>#VALUE!</v>
      </c>
      <c r="C50" s="25"/>
      <c r="E50" s="4">
        <f t="shared" si="8"/>
      </c>
      <c r="F50" s="5" t="e">
        <f t="shared" si="6"/>
        <v>#VALUE!</v>
      </c>
      <c r="G50" s="25"/>
      <c r="I50" s="5" t="e">
        <f t="shared" si="4"/>
        <v>#VALUE!</v>
      </c>
      <c r="J50" s="38"/>
    </row>
    <row r="51" spans="1:10" ht="12.75">
      <c r="A51" s="4">
        <f t="shared" si="7"/>
      </c>
      <c r="B51" s="5" t="e">
        <f t="shared" si="5"/>
        <v>#VALUE!</v>
      </c>
      <c r="C51" s="25"/>
      <c r="E51" s="4">
        <f t="shared" si="8"/>
      </c>
      <c r="F51" s="5" t="e">
        <f t="shared" si="6"/>
        <v>#VALUE!</v>
      </c>
      <c r="G51" s="25"/>
      <c r="I51" s="5" t="e">
        <f t="shared" si="4"/>
        <v>#VALUE!</v>
      </c>
      <c r="J51" s="38"/>
    </row>
    <row r="52" spans="1:10" ht="12.75">
      <c r="A52" s="4">
        <f t="shared" si="7"/>
      </c>
      <c r="B52" s="5" t="e">
        <f t="shared" si="5"/>
        <v>#VALUE!</v>
      </c>
      <c r="C52" s="25"/>
      <c r="E52" s="4">
        <f t="shared" si="8"/>
      </c>
      <c r="F52" s="5" t="e">
        <f t="shared" si="6"/>
        <v>#VALUE!</v>
      </c>
      <c r="G52" s="25"/>
      <c r="I52" s="5" t="e">
        <f t="shared" si="4"/>
        <v>#VALUE!</v>
      </c>
      <c r="J52" s="38"/>
    </row>
    <row r="53" spans="1:10" ht="12.75">
      <c r="A53" s="4">
        <f t="shared" si="7"/>
      </c>
      <c r="B53" s="5" t="e">
        <f t="shared" si="5"/>
        <v>#VALUE!</v>
      </c>
      <c r="C53" s="25"/>
      <c r="E53" s="4">
        <f t="shared" si="8"/>
      </c>
      <c r="F53" s="5" t="e">
        <f t="shared" si="6"/>
        <v>#VALUE!</v>
      </c>
      <c r="G53" s="25"/>
      <c r="I53" s="5" t="e">
        <f t="shared" si="4"/>
        <v>#VALUE!</v>
      </c>
      <c r="J53" s="38"/>
    </row>
    <row r="54" spans="1:10" ht="12.75">
      <c r="A54" s="4">
        <f t="shared" si="7"/>
      </c>
      <c r="B54" s="5" t="e">
        <f t="shared" si="5"/>
        <v>#VALUE!</v>
      </c>
      <c r="C54" s="25"/>
      <c r="E54" s="4">
        <f t="shared" si="8"/>
      </c>
      <c r="F54" s="5" t="e">
        <f t="shared" si="6"/>
        <v>#VALUE!</v>
      </c>
      <c r="G54" s="25"/>
      <c r="I54" s="5" t="e">
        <f t="shared" si="4"/>
        <v>#VALUE!</v>
      </c>
      <c r="J54" s="38"/>
    </row>
    <row r="55" spans="1:10" ht="12.75">
      <c r="A55" s="4">
        <f t="shared" si="7"/>
      </c>
      <c r="B55" s="5" t="e">
        <f t="shared" si="5"/>
        <v>#VALUE!</v>
      </c>
      <c r="C55" s="25"/>
      <c r="E55" s="4">
        <f t="shared" si="8"/>
      </c>
      <c r="F55" s="5" t="e">
        <f t="shared" si="6"/>
        <v>#VALUE!</v>
      </c>
      <c r="G55" s="25"/>
      <c r="I55" s="5" t="e">
        <f t="shared" si="4"/>
        <v>#VALUE!</v>
      </c>
      <c r="J55" s="38"/>
    </row>
    <row r="56" spans="1:10" ht="12.75">
      <c r="A56" s="4">
        <f t="shared" si="7"/>
      </c>
      <c r="B56" s="5" t="e">
        <f t="shared" si="5"/>
        <v>#VALUE!</v>
      </c>
      <c r="C56" s="25"/>
      <c r="E56" s="4">
        <f t="shared" si="8"/>
      </c>
      <c r="F56" s="5" t="e">
        <f t="shared" si="6"/>
        <v>#VALUE!</v>
      </c>
      <c r="G56" s="25"/>
      <c r="I56" s="5" t="e">
        <f t="shared" si="4"/>
        <v>#VALUE!</v>
      </c>
      <c r="J56" s="38"/>
    </row>
    <row r="57" spans="1:10" ht="12.75">
      <c r="A57" s="4">
        <f t="shared" si="7"/>
      </c>
      <c r="B57" s="5" t="e">
        <f t="shared" si="5"/>
        <v>#VALUE!</v>
      </c>
      <c r="C57" s="25"/>
      <c r="E57" s="4">
        <f t="shared" si="8"/>
      </c>
      <c r="F57" s="5" t="e">
        <f t="shared" si="6"/>
        <v>#VALUE!</v>
      </c>
      <c r="G57" s="25"/>
      <c r="I57" s="5" t="e">
        <f t="shared" si="4"/>
        <v>#VALUE!</v>
      </c>
      <c r="J57" s="38"/>
    </row>
    <row r="58" spans="1:10" ht="12.75">
      <c r="A58" s="4">
        <f t="shared" si="7"/>
      </c>
      <c r="B58" s="5" t="e">
        <f t="shared" si="5"/>
        <v>#VALUE!</v>
      </c>
      <c r="C58" s="25"/>
      <c r="E58" s="4">
        <f t="shared" si="8"/>
      </c>
      <c r="F58" s="5" t="e">
        <f t="shared" si="6"/>
        <v>#VALUE!</v>
      </c>
      <c r="G58" s="25"/>
      <c r="I58" s="5" t="e">
        <f t="shared" si="4"/>
        <v>#VALUE!</v>
      </c>
      <c r="J58" s="38"/>
    </row>
    <row r="59" spans="1:10" ht="12.75">
      <c r="A59" s="4">
        <f t="shared" si="7"/>
      </c>
      <c r="B59" s="5" t="e">
        <f t="shared" si="5"/>
        <v>#VALUE!</v>
      </c>
      <c r="C59" s="25"/>
      <c r="E59" s="4">
        <f t="shared" si="8"/>
      </c>
      <c r="F59" s="5" t="e">
        <f t="shared" si="6"/>
        <v>#VALUE!</v>
      </c>
      <c r="G59" s="25"/>
      <c r="I59" s="5" t="e">
        <f t="shared" si="4"/>
        <v>#VALUE!</v>
      </c>
      <c r="J59" s="38"/>
    </row>
    <row r="60" spans="1:10" ht="12.75">
      <c r="A60" s="4">
        <f t="shared" si="7"/>
      </c>
      <c r="B60" s="5" t="e">
        <f t="shared" si="5"/>
        <v>#VALUE!</v>
      </c>
      <c r="C60" s="25"/>
      <c r="E60" s="4">
        <f t="shared" si="8"/>
      </c>
      <c r="F60" s="5" t="e">
        <f t="shared" si="6"/>
        <v>#VALUE!</v>
      </c>
      <c r="G60" s="25"/>
      <c r="I60" s="5" t="e">
        <f t="shared" si="4"/>
        <v>#VALUE!</v>
      </c>
      <c r="J60" s="38"/>
    </row>
    <row r="61" spans="1:10" ht="12.75">
      <c r="A61" s="4">
        <f t="shared" si="7"/>
      </c>
      <c r="B61" s="5" t="e">
        <f t="shared" si="5"/>
        <v>#VALUE!</v>
      </c>
      <c r="C61" s="25"/>
      <c r="E61" s="4">
        <f t="shared" si="8"/>
      </c>
      <c r="F61" s="5" t="e">
        <f t="shared" si="6"/>
        <v>#VALUE!</v>
      </c>
      <c r="G61" s="25"/>
      <c r="I61" s="5" t="e">
        <f t="shared" si="4"/>
        <v>#VALUE!</v>
      </c>
      <c r="J61" s="38"/>
    </row>
    <row r="62" spans="1:10" ht="12.75">
      <c r="A62" s="4">
        <f t="shared" si="7"/>
      </c>
      <c r="B62" s="5" t="e">
        <f t="shared" si="5"/>
        <v>#VALUE!</v>
      </c>
      <c r="C62" s="25"/>
      <c r="E62" s="4">
        <f t="shared" si="8"/>
      </c>
      <c r="F62" s="5" t="e">
        <f t="shared" si="6"/>
        <v>#VALUE!</v>
      </c>
      <c r="G62" s="25"/>
      <c r="I62" s="5" t="e">
        <f t="shared" si="4"/>
        <v>#VALUE!</v>
      </c>
      <c r="J62" s="38"/>
    </row>
    <row r="63" spans="1:10" ht="12.75">
      <c r="A63" s="4">
        <f t="shared" si="7"/>
      </c>
      <c r="B63" s="5" t="e">
        <f t="shared" si="5"/>
        <v>#VALUE!</v>
      </c>
      <c r="C63" s="25"/>
      <c r="E63" s="4">
        <f t="shared" si="8"/>
      </c>
      <c r="F63" s="5" t="e">
        <f t="shared" si="6"/>
        <v>#VALUE!</v>
      </c>
      <c r="G63" s="25"/>
      <c r="I63" s="5" t="e">
        <f t="shared" si="4"/>
        <v>#VALUE!</v>
      </c>
      <c r="J63" s="38"/>
    </row>
    <row r="64" spans="1:10" ht="12.75">
      <c r="A64" s="4">
        <f t="shared" si="7"/>
      </c>
      <c r="B64" s="5" t="e">
        <f t="shared" si="5"/>
        <v>#VALUE!</v>
      </c>
      <c r="C64" s="25"/>
      <c r="E64" s="4">
        <f t="shared" si="8"/>
      </c>
      <c r="F64" s="5" t="e">
        <f t="shared" si="6"/>
        <v>#VALUE!</v>
      </c>
      <c r="G64" s="25"/>
      <c r="I64" s="5" t="e">
        <f t="shared" si="4"/>
        <v>#VALUE!</v>
      </c>
      <c r="J64" s="38"/>
    </row>
    <row r="65" spans="1:10" ht="12.75">
      <c r="A65" s="4">
        <f t="shared" si="7"/>
      </c>
      <c r="B65" s="5" t="e">
        <f t="shared" si="5"/>
        <v>#VALUE!</v>
      </c>
      <c r="C65" s="25"/>
      <c r="E65" s="4">
        <f t="shared" si="8"/>
      </c>
      <c r="F65" s="5" t="e">
        <f t="shared" si="6"/>
        <v>#VALUE!</v>
      </c>
      <c r="G65" s="25"/>
      <c r="I65" s="5" t="e">
        <f t="shared" si="4"/>
        <v>#VALUE!</v>
      </c>
      <c r="J65" s="38"/>
    </row>
    <row r="66" spans="1:10" ht="12.75">
      <c r="A66" s="4">
        <f t="shared" si="7"/>
      </c>
      <c r="B66" s="5" t="e">
        <f t="shared" si="5"/>
        <v>#VALUE!</v>
      </c>
      <c r="C66" s="25"/>
      <c r="E66" s="4">
        <f t="shared" si="8"/>
      </c>
      <c r="F66" s="5" t="e">
        <f t="shared" si="6"/>
        <v>#VALUE!</v>
      </c>
      <c r="G66" s="25"/>
      <c r="I66" s="5" t="e">
        <f t="shared" si="4"/>
        <v>#VALUE!</v>
      </c>
      <c r="J66" s="38"/>
    </row>
    <row r="67" spans="1:10" ht="12.75">
      <c r="A67" s="4">
        <f t="shared" si="7"/>
      </c>
      <c r="B67" s="5" t="e">
        <f t="shared" si="5"/>
        <v>#VALUE!</v>
      </c>
      <c r="C67" s="25"/>
      <c r="E67" s="4">
        <f t="shared" si="8"/>
      </c>
      <c r="F67" s="5" t="e">
        <f t="shared" si="6"/>
        <v>#VALUE!</v>
      </c>
      <c r="G67" s="25"/>
      <c r="I67" s="5" t="e">
        <f t="shared" si="4"/>
        <v>#VALUE!</v>
      </c>
      <c r="J67" s="38"/>
    </row>
    <row r="68" spans="1:10" ht="12.75">
      <c r="A68" s="4">
        <f t="shared" si="7"/>
      </c>
      <c r="B68" s="5" t="e">
        <f t="shared" si="5"/>
        <v>#VALUE!</v>
      </c>
      <c r="C68" s="25"/>
      <c r="E68" s="4">
        <f t="shared" si="8"/>
      </c>
      <c r="F68" s="5" t="e">
        <f t="shared" si="6"/>
        <v>#VALUE!</v>
      </c>
      <c r="G68" s="25"/>
      <c r="I68" s="5" t="e">
        <f t="shared" si="4"/>
        <v>#VALUE!</v>
      </c>
      <c r="J68" s="38"/>
    </row>
    <row r="69" spans="1:10" ht="12.75">
      <c r="A69" s="4">
        <f t="shared" si="7"/>
      </c>
      <c r="B69" s="5" t="e">
        <f t="shared" si="5"/>
        <v>#VALUE!</v>
      </c>
      <c r="C69" s="25"/>
      <c r="E69" s="4">
        <f t="shared" si="8"/>
      </c>
      <c r="F69" s="5" t="e">
        <f t="shared" si="6"/>
        <v>#VALUE!</v>
      </c>
      <c r="G69" s="25"/>
      <c r="I69" s="5" t="e">
        <f t="shared" si="4"/>
        <v>#VALUE!</v>
      </c>
      <c r="J69" s="38"/>
    </row>
    <row r="70" spans="1:10" ht="12.75">
      <c r="A70" s="4">
        <f t="shared" si="7"/>
      </c>
      <c r="B70" s="5" t="e">
        <f t="shared" si="5"/>
        <v>#VALUE!</v>
      </c>
      <c r="C70" s="25"/>
      <c r="E70" s="4">
        <f t="shared" si="8"/>
      </c>
      <c r="F70" s="5" t="e">
        <f t="shared" si="6"/>
        <v>#VALUE!</v>
      </c>
      <c r="G70" s="25"/>
      <c r="I70" s="5" t="e">
        <f t="shared" si="4"/>
        <v>#VALUE!</v>
      </c>
      <c r="J70" s="38"/>
    </row>
    <row r="71" spans="1:10" ht="12.75">
      <c r="A71" s="4">
        <f t="shared" si="7"/>
      </c>
      <c r="B71" s="5" t="e">
        <f t="shared" si="5"/>
        <v>#VALUE!</v>
      </c>
      <c r="C71" s="25"/>
      <c r="E71" s="4">
        <f t="shared" si="8"/>
      </c>
      <c r="F71" s="5" t="e">
        <f t="shared" si="6"/>
        <v>#VALUE!</v>
      </c>
      <c r="G71" s="25"/>
      <c r="I71" s="5" t="e">
        <f t="shared" si="4"/>
        <v>#VALUE!</v>
      </c>
      <c r="J71" s="38"/>
    </row>
    <row r="72" spans="1:10" ht="12.75">
      <c r="A72" s="4">
        <f t="shared" si="7"/>
      </c>
      <c r="B72" s="5" t="e">
        <f t="shared" si="5"/>
        <v>#VALUE!</v>
      </c>
      <c r="C72" s="25"/>
      <c r="E72" s="4">
        <f t="shared" si="8"/>
      </c>
      <c r="F72" s="5" t="e">
        <f t="shared" si="6"/>
        <v>#VALUE!</v>
      </c>
      <c r="G72" s="25"/>
      <c r="I72" s="5" t="e">
        <f t="shared" si="4"/>
        <v>#VALUE!</v>
      </c>
      <c r="J72" s="38"/>
    </row>
    <row r="73" spans="1:10" ht="12.75">
      <c r="A73" s="4">
        <f t="shared" si="7"/>
      </c>
      <c r="B73" s="5" t="e">
        <f t="shared" si="5"/>
        <v>#VALUE!</v>
      </c>
      <c r="C73" s="25"/>
      <c r="E73" s="4">
        <f t="shared" si="8"/>
      </c>
      <c r="F73" s="5" t="e">
        <f t="shared" si="6"/>
        <v>#VALUE!</v>
      </c>
      <c r="G73" s="25"/>
      <c r="I73" s="5" t="e">
        <f t="shared" si="4"/>
        <v>#VALUE!</v>
      </c>
      <c r="J73" s="38"/>
    </row>
    <row r="74" spans="1:10" ht="12.75">
      <c r="A74" s="4">
        <f t="shared" si="7"/>
      </c>
      <c r="B74" s="5" t="e">
        <f t="shared" si="5"/>
        <v>#VALUE!</v>
      </c>
      <c r="C74" s="25"/>
      <c r="E74" s="4">
        <f t="shared" si="8"/>
      </c>
      <c r="F74" s="5" t="e">
        <f t="shared" si="6"/>
        <v>#VALUE!</v>
      </c>
      <c r="G74" s="25"/>
      <c r="I74" s="5" t="e">
        <f t="shared" si="4"/>
        <v>#VALUE!</v>
      </c>
      <c r="J74" s="38"/>
    </row>
    <row r="75" spans="1:10" ht="12.75">
      <c r="A75" s="4">
        <f t="shared" si="7"/>
      </c>
      <c r="B75" s="5" t="e">
        <f t="shared" si="5"/>
        <v>#VALUE!</v>
      </c>
      <c r="C75" s="25"/>
      <c r="E75" s="4">
        <f t="shared" si="8"/>
      </c>
      <c r="F75" s="5" t="e">
        <f t="shared" si="6"/>
        <v>#VALUE!</v>
      </c>
      <c r="G75" s="25"/>
      <c r="I75" s="5" t="e">
        <f t="shared" si="4"/>
        <v>#VALUE!</v>
      </c>
      <c r="J75" s="38"/>
    </row>
    <row r="76" spans="1:10" ht="12.75">
      <c r="A76" s="4">
        <f t="shared" si="7"/>
      </c>
      <c r="B76" s="5" t="e">
        <f t="shared" si="5"/>
        <v>#VALUE!</v>
      </c>
      <c r="C76" s="25"/>
      <c r="E76" s="4">
        <f t="shared" si="8"/>
      </c>
      <c r="F76" s="5" t="e">
        <f t="shared" si="6"/>
        <v>#VALUE!</v>
      </c>
      <c r="G76" s="25"/>
      <c r="I76" s="5" t="e">
        <f t="shared" si="4"/>
        <v>#VALUE!</v>
      </c>
      <c r="J76" s="38"/>
    </row>
    <row r="77" spans="1:10" ht="12.75">
      <c r="A77" s="4">
        <f t="shared" si="7"/>
      </c>
      <c r="B77" s="5" t="e">
        <f t="shared" si="5"/>
        <v>#VALUE!</v>
      </c>
      <c r="C77" s="25"/>
      <c r="E77" s="4">
        <f t="shared" si="8"/>
      </c>
      <c r="F77" s="5" t="e">
        <f t="shared" si="6"/>
        <v>#VALUE!</v>
      </c>
      <c r="G77" s="25"/>
      <c r="I77" s="5" t="e">
        <f t="shared" si="4"/>
        <v>#VALUE!</v>
      </c>
      <c r="J77" s="38"/>
    </row>
    <row r="78" spans="1:10" ht="12.75">
      <c r="A78" s="4">
        <f t="shared" si="7"/>
      </c>
      <c r="B78" s="5" t="e">
        <f t="shared" si="5"/>
        <v>#VALUE!</v>
      </c>
      <c r="C78" s="25"/>
      <c r="E78" s="4">
        <f t="shared" si="8"/>
      </c>
      <c r="F78" s="5" t="e">
        <f t="shared" si="6"/>
        <v>#VALUE!</v>
      </c>
      <c r="G78" s="25"/>
      <c r="I78" s="5" t="e">
        <f t="shared" si="4"/>
        <v>#VALUE!</v>
      </c>
      <c r="J78" s="38"/>
    </row>
    <row r="79" spans="1:10" ht="12.75">
      <c r="A79" s="4">
        <f t="shared" si="7"/>
      </c>
      <c r="B79" s="5" t="e">
        <f aca="true" t="shared" si="9" ref="B79:B110">IF(A79&gt;=$C$7+$C$8-$C$6,HYPGEOMDIST($A79,$C$8,$C$7,$C$6),0)</f>
        <v>#VALUE!</v>
      </c>
      <c r="C79" s="25"/>
      <c r="E79" s="4">
        <f t="shared" si="8"/>
      </c>
      <c r="F79" s="5" t="e">
        <f aca="true" t="shared" si="10" ref="F79:F115">BINOMDIST($E79,$G$6,$G$7,FALSE)</f>
        <v>#VALUE!</v>
      </c>
      <c r="G79" s="25"/>
      <c r="I79" s="5" t="e">
        <f t="shared" si="4"/>
        <v>#VALUE!</v>
      </c>
      <c r="J79" s="38"/>
    </row>
    <row r="80" spans="1:10" ht="12.75">
      <c r="A80" s="4">
        <f aca="true" t="shared" si="11" ref="A80:A115">IF(A79&lt;MIN($C$7,$C$8),A79+1,"")</f>
      </c>
      <c r="B80" s="5" t="e">
        <f t="shared" si="9"/>
        <v>#VALUE!</v>
      </c>
      <c r="C80" s="25"/>
      <c r="E80" s="4">
        <f aca="true" t="shared" si="12" ref="E80:E115">IF(E79&lt;$G$6,E79+1,"")</f>
      </c>
      <c r="F80" s="5" t="e">
        <f t="shared" si="10"/>
        <v>#VALUE!</v>
      </c>
      <c r="G80" s="25"/>
      <c r="I80" s="5" t="e">
        <f aca="true" t="shared" si="13" ref="I80:I115">F80-B80</f>
        <v>#VALUE!</v>
      </c>
      <c r="J80" s="38"/>
    </row>
    <row r="81" spans="1:10" ht="12.75">
      <c r="A81" s="4">
        <f t="shared" si="11"/>
      </c>
      <c r="B81" s="5" t="e">
        <f t="shared" si="9"/>
        <v>#VALUE!</v>
      </c>
      <c r="C81" s="25"/>
      <c r="E81" s="4">
        <f t="shared" si="12"/>
      </c>
      <c r="F81" s="5" t="e">
        <f t="shared" si="10"/>
        <v>#VALUE!</v>
      </c>
      <c r="G81" s="25"/>
      <c r="I81" s="5" t="e">
        <f t="shared" si="13"/>
        <v>#VALUE!</v>
      </c>
      <c r="J81" s="38"/>
    </row>
    <row r="82" spans="1:10" ht="12.75">
      <c r="A82" s="4">
        <f t="shared" si="11"/>
      </c>
      <c r="B82" s="5" t="e">
        <f t="shared" si="9"/>
        <v>#VALUE!</v>
      </c>
      <c r="C82" s="25"/>
      <c r="E82" s="4">
        <f t="shared" si="12"/>
      </c>
      <c r="F82" s="5" t="e">
        <f t="shared" si="10"/>
        <v>#VALUE!</v>
      </c>
      <c r="G82" s="25"/>
      <c r="I82" s="5" t="e">
        <f t="shared" si="13"/>
        <v>#VALUE!</v>
      </c>
      <c r="J82" s="38"/>
    </row>
    <row r="83" spans="1:10" ht="12.75">
      <c r="A83" s="4">
        <f t="shared" si="11"/>
      </c>
      <c r="B83" s="5" t="e">
        <f t="shared" si="9"/>
        <v>#VALUE!</v>
      </c>
      <c r="C83" s="25"/>
      <c r="E83" s="4">
        <f t="shared" si="12"/>
      </c>
      <c r="F83" s="5" t="e">
        <f t="shared" si="10"/>
        <v>#VALUE!</v>
      </c>
      <c r="G83" s="25"/>
      <c r="I83" s="5" t="e">
        <f t="shared" si="13"/>
        <v>#VALUE!</v>
      </c>
      <c r="J83" s="38"/>
    </row>
    <row r="84" spans="1:10" ht="12.75">
      <c r="A84" s="4">
        <f t="shared" si="11"/>
      </c>
      <c r="B84" s="5" t="e">
        <f t="shared" si="9"/>
        <v>#VALUE!</v>
      </c>
      <c r="C84" s="25"/>
      <c r="E84" s="4">
        <f t="shared" si="12"/>
      </c>
      <c r="F84" s="5" t="e">
        <f t="shared" si="10"/>
        <v>#VALUE!</v>
      </c>
      <c r="G84" s="25"/>
      <c r="I84" s="5" t="e">
        <f t="shared" si="13"/>
        <v>#VALUE!</v>
      </c>
      <c r="J84" s="38"/>
    </row>
    <row r="85" spans="1:10" ht="12.75">
      <c r="A85" s="4">
        <f t="shared" si="11"/>
      </c>
      <c r="B85" s="5" t="e">
        <f t="shared" si="9"/>
        <v>#VALUE!</v>
      </c>
      <c r="C85" s="25"/>
      <c r="E85" s="4">
        <f t="shared" si="12"/>
      </c>
      <c r="F85" s="5" t="e">
        <f t="shared" si="10"/>
        <v>#VALUE!</v>
      </c>
      <c r="G85" s="25"/>
      <c r="I85" s="5" t="e">
        <f t="shared" si="13"/>
        <v>#VALUE!</v>
      </c>
      <c r="J85" s="38"/>
    </row>
    <row r="86" spans="1:10" ht="12.75">
      <c r="A86" s="4">
        <f t="shared" si="11"/>
      </c>
      <c r="B86" s="5" t="e">
        <f t="shared" si="9"/>
        <v>#VALUE!</v>
      </c>
      <c r="C86" s="25"/>
      <c r="E86" s="4">
        <f t="shared" si="12"/>
      </c>
      <c r="F86" s="5" t="e">
        <f t="shared" si="10"/>
        <v>#VALUE!</v>
      </c>
      <c r="G86" s="25"/>
      <c r="I86" s="5" t="e">
        <f t="shared" si="13"/>
        <v>#VALUE!</v>
      </c>
      <c r="J86" s="38"/>
    </row>
    <row r="87" spans="1:10" ht="12.75">
      <c r="A87" s="4">
        <f t="shared" si="11"/>
      </c>
      <c r="B87" s="5" t="e">
        <f t="shared" si="9"/>
        <v>#VALUE!</v>
      </c>
      <c r="C87" s="25"/>
      <c r="E87" s="4">
        <f t="shared" si="12"/>
      </c>
      <c r="F87" s="5" t="e">
        <f t="shared" si="10"/>
        <v>#VALUE!</v>
      </c>
      <c r="G87" s="25"/>
      <c r="I87" s="5" t="e">
        <f t="shared" si="13"/>
        <v>#VALUE!</v>
      </c>
      <c r="J87" s="38"/>
    </row>
    <row r="88" spans="1:10" ht="12.75">
      <c r="A88" s="4">
        <f t="shared" si="11"/>
      </c>
      <c r="B88" s="5" t="e">
        <f t="shared" si="9"/>
        <v>#VALUE!</v>
      </c>
      <c r="C88" s="25"/>
      <c r="E88" s="4">
        <f t="shared" si="12"/>
      </c>
      <c r="F88" s="5" t="e">
        <f t="shared" si="10"/>
        <v>#VALUE!</v>
      </c>
      <c r="G88" s="25"/>
      <c r="I88" s="5" t="e">
        <f t="shared" si="13"/>
        <v>#VALUE!</v>
      </c>
      <c r="J88" s="38"/>
    </row>
    <row r="89" spans="1:10" ht="12.75">
      <c r="A89" s="4">
        <f t="shared" si="11"/>
      </c>
      <c r="B89" s="5" t="e">
        <f t="shared" si="9"/>
        <v>#VALUE!</v>
      </c>
      <c r="C89" s="25"/>
      <c r="E89" s="4">
        <f t="shared" si="12"/>
      </c>
      <c r="F89" s="5" t="e">
        <f t="shared" si="10"/>
        <v>#VALUE!</v>
      </c>
      <c r="G89" s="25"/>
      <c r="I89" s="5" t="e">
        <f t="shared" si="13"/>
        <v>#VALUE!</v>
      </c>
      <c r="J89" s="38"/>
    </row>
    <row r="90" spans="1:10" ht="12.75">
      <c r="A90" s="4">
        <f t="shared" si="11"/>
      </c>
      <c r="B90" s="5" t="e">
        <f t="shared" si="9"/>
        <v>#VALUE!</v>
      </c>
      <c r="C90" s="25"/>
      <c r="E90" s="4">
        <f t="shared" si="12"/>
      </c>
      <c r="F90" s="5" t="e">
        <f t="shared" si="10"/>
        <v>#VALUE!</v>
      </c>
      <c r="G90" s="25"/>
      <c r="I90" s="5" t="e">
        <f t="shared" si="13"/>
        <v>#VALUE!</v>
      </c>
      <c r="J90" s="38"/>
    </row>
    <row r="91" spans="1:10" ht="12.75">
      <c r="A91" s="4">
        <f t="shared" si="11"/>
      </c>
      <c r="B91" s="5" t="e">
        <f t="shared" si="9"/>
        <v>#VALUE!</v>
      </c>
      <c r="C91" s="25"/>
      <c r="E91" s="4">
        <f t="shared" si="12"/>
      </c>
      <c r="F91" s="5" t="e">
        <f t="shared" si="10"/>
        <v>#VALUE!</v>
      </c>
      <c r="G91" s="25"/>
      <c r="I91" s="5" t="e">
        <f t="shared" si="13"/>
        <v>#VALUE!</v>
      </c>
      <c r="J91" s="38"/>
    </row>
    <row r="92" spans="1:10" ht="12.75">
      <c r="A92" s="4">
        <f t="shared" si="11"/>
      </c>
      <c r="B92" s="5" t="e">
        <f t="shared" si="9"/>
        <v>#VALUE!</v>
      </c>
      <c r="C92" s="25"/>
      <c r="E92" s="4">
        <f t="shared" si="12"/>
      </c>
      <c r="F92" s="5" t="e">
        <f t="shared" si="10"/>
        <v>#VALUE!</v>
      </c>
      <c r="G92" s="25"/>
      <c r="I92" s="5" t="e">
        <f t="shared" si="13"/>
        <v>#VALUE!</v>
      </c>
      <c r="J92" s="38"/>
    </row>
    <row r="93" spans="1:10" ht="12.75">
      <c r="A93" s="4">
        <f t="shared" si="11"/>
      </c>
      <c r="B93" s="5" t="e">
        <f t="shared" si="9"/>
        <v>#VALUE!</v>
      </c>
      <c r="C93" s="25"/>
      <c r="E93" s="4">
        <f t="shared" si="12"/>
      </c>
      <c r="F93" s="5" t="e">
        <f t="shared" si="10"/>
        <v>#VALUE!</v>
      </c>
      <c r="G93" s="25"/>
      <c r="I93" s="5" t="e">
        <f t="shared" si="13"/>
        <v>#VALUE!</v>
      </c>
      <c r="J93" s="38"/>
    </row>
    <row r="94" spans="1:10" ht="12.75">
      <c r="A94" s="4">
        <f t="shared" si="11"/>
      </c>
      <c r="B94" s="5" t="e">
        <f t="shared" si="9"/>
        <v>#VALUE!</v>
      </c>
      <c r="C94" s="25"/>
      <c r="E94" s="4">
        <f t="shared" si="12"/>
      </c>
      <c r="F94" s="5" t="e">
        <f t="shared" si="10"/>
        <v>#VALUE!</v>
      </c>
      <c r="G94" s="25"/>
      <c r="I94" s="5" t="e">
        <f t="shared" si="13"/>
        <v>#VALUE!</v>
      </c>
      <c r="J94" s="38"/>
    </row>
    <row r="95" spans="1:10" ht="12.75">
      <c r="A95" s="4">
        <f t="shared" si="11"/>
      </c>
      <c r="B95" s="5" t="e">
        <f t="shared" si="9"/>
        <v>#VALUE!</v>
      </c>
      <c r="C95" s="25"/>
      <c r="E95" s="4">
        <f t="shared" si="12"/>
      </c>
      <c r="F95" s="5" t="e">
        <f t="shared" si="10"/>
        <v>#VALUE!</v>
      </c>
      <c r="G95" s="25"/>
      <c r="I95" s="5" t="e">
        <f t="shared" si="13"/>
        <v>#VALUE!</v>
      </c>
      <c r="J95" s="38"/>
    </row>
    <row r="96" spans="1:10" ht="12.75">
      <c r="A96" s="4">
        <f t="shared" si="11"/>
      </c>
      <c r="B96" s="5" t="e">
        <f t="shared" si="9"/>
        <v>#VALUE!</v>
      </c>
      <c r="C96" s="25"/>
      <c r="E96" s="4">
        <f t="shared" si="12"/>
      </c>
      <c r="F96" s="5" t="e">
        <f t="shared" si="10"/>
        <v>#VALUE!</v>
      </c>
      <c r="G96" s="25"/>
      <c r="I96" s="5" t="e">
        <f t="shared" si="13"/>
        <v>#VALUE!</v>
      </c>
      <c r="J96" s="38"/>
    </row>
    <row r="97" spans="1:10" ht="12.75">
      <c r="A97" s="4">
        <f t="shared" si="11"/>
      </c>
      <c r="B97" s="5" t="e">
        <f t="shared" si="9"/>
        <v>#VALUE!</v>
      </c>
      <c r="C97" s="25"/>
      <c r="E97" s="4">
        <f t="shared" si="12"/>
      </c>
      <c r="F97" s="5" t="e">
        <f t="shared" si="10"/>
        <v>#VALUE!</v>
      </c>
      <c r="G97" s="25"/>
      <c r="I97" s="5" t="e">
        <f t="shared" si="13"/>
        <v>#VALUE!</v>
      </c>
      <c r="J97" s="38"/>
    </row>
    <row r="98" spans="1:10" ht="12.75">
      <c r="A98" s="4">
        <f t="shared" si="11"/>
      </c>
      <c r="B98" s="5" t="e">
        <f t="shared" si="9"/>
        <v>#VALUE!</v>
      </c>
      <c r="C98" s="25"/>
      <c r="E98" s="4">
        <f t="shared" si="12"/>
      </c>
      <c r="F98" s="5" t="e">
        <f t="shared" si="10"/>
        <v>#VALUE!</v>
      </c>
      <c r="G98" s="25"/>
      <c r="I98" s="5" t="e">
        <f t="shared" si="13"/>
        <v>#VALUE!</v>
      </c>
      <c r="J98" s="38"/>
    </row>
    <row r="99" spans="1:10" ht="12.75">
      <c r="A99" s="4">
        <f t="shared" si="11"/>
      </c>
      <c r="B99" s="5" t="e">
        <f t="shared" si="9"/>
        <v>#VALUE!</v>
      </c>
      <c r="C99" s="25"/>
      <c r="E99" s="4">
        <f t="shared" si="12"/>
      </c>
      <c r="F99" s="5" t="e">
        <f t="shared" si="10"/>
        <v>#VALUE!</v>
      </c>
      <c r="G99" s="25"/>
      <c r="I99" s="5" t="e">
        <f t="shared" si="13"/>
        <v>#VALUE!</v>
      </c>
      <c r="J99" s="38"/>
    </row>
    <row r="100" spans="1:10" ht="12.75">
      <c r="A100" s="4">
        <f t="shared" si="11"/>
      </c>
      <c r="B100" s="5" t="e">
        <f t="shared" si="9"/>
        <v>#VALUE!</v>
      </c>
      <c r="C100" s="25"/>
      <c r="E100" s="4">
        <f t="shared" si="12"/>
      </c>
      <c r="F100" s="5" t="e">
        <f t="shared" si="10"/>
        <v>#VALUE!</v>
      </c>
      <c r="G100" s="25"/>
      <c r="I100" s="5" t="e">
        <f t="shared" si="13"/>
        <v>#VALUE!</v>
      </c>
      <c r="J100" s="38"/>
    </row>
    <row r="101" spans="1:10" ht="12.75">
      <c r="A101" s="4">
        <f t="shared" si="11"/>
      </c>
      <c r="B101" s="5" t="e">
        <f t="shared" si="9"/>
        <v>#VALUE!</v>
      </c>
      <c r="C101" s="25"/>
      <c r="E101" s="4">
        <f t="shared" si="12"/>
      </c>
      <c r="F101" s="5" t="e">
        <f t="shared" si="10"/>
        <v>#VALUE!</v>
      </c>
      <c r="G101" s="25"/>
      <c r="I101" s="5" t="e">
        <f t="shared" si="13"/>
        <v>#VALUE!</v>
      </c>
      <c r="J101" s="38"/>
    </row>
    <row r="102" spans="1:10" ht="12.75">
      <c r="A102" s="4">
        <f t="shared" si="11"/>
      </c>
      <c r="B102" s="5" t="e">
        <f t="shared" si="9"/>
        <v>#VALUE!</v>
      </c>
      <c r="C102" s="25"/>
      <c r="E102" s="4">
        <f t="shared" si="12"/>
      </c>
      <c r="F102" s="5" t="e">
        <f t="shared" si="10"/>
        <v>#VALUE!</v>
      </c>
      <c r="G102" s="25"/>
      <c r="I102" s="5" t="e">
        <f t="shared" si="13"/>
        <v>#VALUE!</v>
      </c>
      <c r="J102" s="38"/>
    </row>
    <row r="103" spans="1:10" ht="12.75">
      <c r="A103" s="4">
        <f t="shared" si="11"/>
      </c>
      <c r="B103" s="5" t="e">
        <f t="shared" si="9"/>
        <v>#VALUE!</v>
      </c>
      <c r="C103" s="25"/>
      <c r="E103" s="4">
        <f t="shared" si="12"/>
      </c>
      <c r="F103" s="5" t="e">
        <f t="shared" si="10"/>
        <v>#VALUE!</v>
      </c>
      <c r="G103" s="25"/>
      <c r="I103" s="5" t="e">
        <f t="shared" si="13"/>
        <v>#VALUE!</v>
      </c>
      <c r="J103" s="38"/>
    </row>
    <row r="104" spans="1:10" ht="12.75">
      <c r="A104" s="4">
        <f t="shared" si="11"/>
      </c>
      <c r="B104" s="5" t="e">
        <f t="shared" si="9"/>
        <v>#VALUE!</v>
      </c>
      <c r="C104" s="25"/>
      <c r="E104" s="4">
        <f t="shared" si="12"/>
      </c>
      <c r="F104" s="5" t="e">
        <f t="shared" si="10"/>
        <v>#VALUE!</v>
      </c>
      <c r="G104" s="25"/>
      <c r="I104" s="5" t="e">
        <f t="shared" si="13"/>
        <v>#VALUE!</v>
      </c>
      <c r="J104" s="38"/>
    </row>
    <row r="105" spans="1:10" ht="12.75">
      <c r="A105" s="4">
        <f t="shared" si="11"/>
      </c>
      <c r="B105" s="5" t="e">
        <f t="shared" si="9"/>
        <v>#VALUE!</v>
      </c>
      <c r="C105" s="25"/>
      <c r="E105" s="4">
        <f t="shared" si="12"/>
      </c>
      <c r="F105" s="5" t="e">
        <f t="shared" si="10"/>
        <v>#VALUE!</v>
      </c>
      <c r="G105" s="25"/>
      <c r="I105" s="5" t="e">
        <f t="shared" si="13"/>
        <v>#VALUE!</v>
      </c>
      <c r="J105" s="38"/>
    </row>
    <row r="106" spans="1:10" ht="12.75">
      <c r="A106" s="4">
        <f t="shared" si="11"/>
      </c>
      <c r="B106" s="5" t="e">
        <f t="shared" si="9"/>
        <v>#VALUE!</v>
      </c>
      <c r="C106" s="25"/>
      <c r="E106" s="4">
        <f t="shared" si="12"/>
      </c>
      <c r="F106" s="5" t="e">
        <f t="shared" si="10"/>
        <v>#VALUE!</v>
      </c>
      <c r="G106" s="25"/>
      <c r="I106" s="5" t="e">
        <f t="shared" si="13"/>
        <v>#VALUE!</v>
      </c>
      <c r="J106" s="38"/>
    </row>
    <row r="107" spans="1:10" ht="12.75">
      <c r="A107" s="4">
        <f t="shared" si="11"/>
      </c>
      <c r="B107" s="5" t="e">
        <f t="shared" si="9"/>
        <v>#VALUE!</v>
      </c>
      <c r="C107" s="25"/>
      <c r="E107" s="4">
        <f t="shared" si="12"/>
      </c>
      <c r="F107" s="5" t="e">
        <f t="shared" si="10"/>
        <v>#VALUE!</v>
      </c>
      <c r="G107" s="25"/>
      <c r="I107" s="5" t="e">
        <f t="shared" si="13"/>
        <v>#VALUE!</v>
      </c>
      <c r="J107" s="38"/>
    </row>
    <row r="108" spans="1:10" ht="12.75">
      <c r="A108" s="4">
        <f t="shared" si="11"/>
      </c>
      <c r="B108" s="5" t="e">
        <f t="shared" si="9"/>
        <v>#VALUE!</v>
      </c>
      <c r="C108" s="25"/>
      <c r="E108" s="4">
        <f t="shared" si="12"/>
      </c>
      <c r="F108" s="5" t="e">
        <f t="shared" si="10"/>
        <v>#VALUE!</v>
      </c>
      <c r="G108" s="25"/>
      <c r="I108" s="5" t="e">
        <f t="shared" si="13"/>
        <v>#VALUE!</v>
      </c>
      <c r="J108" s="38"/>
    </row>
    <row r="109" spans="1:10" ht="12.75">
      <c r="A109" s="4">
        <f t="shared" si="11"/>
      </c>
      <c r="B109" s="5" t="e">
        <f t="shared" si="9"/>
        <v>#VALUE!</v>
      </c>
      <c r="C109" s="25"/>
      <c r="E109" s="4">
        <f t="shared" si="12"/>
      </c>
      <c r="F109" s="5" t="e">
        <f t="shared" si="10"/>
        <v>#VALUE!</v>
      </c>
      <c r="G109" s="25"/>
      <c r="I109" s="5" t="e">
        <f t="shared" si="13"/>
        <v>#VALUE!</v>
      </c>
      <c r="J109" s="38"/>
    </row>
    <row r="110" spans="1:10" ht="12.75">
      <c r="A110" s="4">
        <f t="shared" si="11"/>
      </c>
      <c r="B110" s="5" t="e">
        <f t="shared" si="9"/>
        <v>#VALUE!</v>
      </c>
      <c r="C110" s="25"/>
      <c r="E110" s="4">
        <f t="shared" si="12"/>
      </c>
      <c r="F110" s="5" t="e">
        <f t="shared" si="10"/>
        <v>#VALUE!</v>
      </c>
      <c r="G110" s="25"/>
      <c r="I110" s="5" t="e">
        <f t="shared" si="13"/>
        <v>#VALUE!</v>
      </c>
      <c r="J110" s="38"/>
    </row>
    <row r="111" spans="1:10" ht="12.75">
      <c r="A111" s="4">
        <f t="shared" si="11"/>
      </c>
      <c r="B111" s="5" t="e">
        <f>IF(A111&gt;=$C$7+$C$8-$C$6,HYPGEOMDIST($A111,$C$8,$C$7,$C$6),0)</f>
        <v>#VALUE!</v>
      </c>
      <c r="C111" s="25"/>
      <c r="E111" s="4">
        <f t="shared" si="12"/>
      </c>
      <c r="F111" s="5" t="e">
        <f t="shared" si="10"/>
        <v>#VALUE!</v>
      </c>
      <c r="G111" s="25"/>
      <c r="I111" s="5" t="e">
        <f t="shared" si="13"/>
        <v>#VALUE!</v>
      </c>
      <c r="J111" s="38"/>
    </row>
    <row r="112" spans="1:10" ht="12.75">
      <c r="A112" s="4">
        <f t="shared" si="11"/>
      </c>
      <c r="B112" s="5" t="e">
        <f>IF(A112&gt;=$C$7+$C$8-$C$6,HYPGEOMDIST($A112,$C$8,$C$7,$C$6),0)</f>
        <v>#VALUE!</v>
      </c>
      <c r="C112" s="25"/>
      <c r="E112" s="4">
        <f t="shared" si="12"/>
      </c>
      <c r="F112" s="5" t="e">
        <f t="shared" si="10"/>
        <v>#VALUE!</v>
      </c>
      <c r="G112" s="25"/>
      <c r="I112" s="5" t="e">
        <f t="shared" si="13"/>
        <v>#VALUE!</v>
      </c>
      <c r="J112" s="38"/>
    </row>
    <row r="113" spans="1:10" ht="12.75">
      <c r="A113" s="4">
        <f t="shared" si="11"/>
      </c>
      <c r="B113" s="5" t="e">
        <f>IF(A113&gt;=$C$7+$C$8-$C$6,HYPGEOMDIST($A113,$C$8,$C$7,$C$6),0)</f>
        <v>#VALUE!</v>
      </c>
      <c r="C113" s="25"/>
      <c r="E113" s="4">
        <f t="shared" si="12"/>
      </c>
      <c r="F113" s="5" t="e">
        <f t="shared" si="10"/>
        <v>#VALUE!</v>
      </c>
      <c r="G113" s="25"/>
      <c r="I113" s="5" t="e">
        <f t="shared" si="13"/>
        <v>#VALUE!</v>
      </c>
      <c r="J113" s="38"/>
    </row>
    <row r="114" spans="1:10" ht="12.75">
      <c r="A114" s="4">
        <f t="shared" si="11"/>
      </c>
      <c r="B114" s="5" t="e">
        <f>IF(A114&gt;=$C$7+$C$8-$C$6,HYPGEOMDIST($A114,$C$8,$C$7,$C$6),0)</f>
        <v>#VALUE!</v>
      </c>
      <c r="C114" s="25"/>
      <c r="E114" s="4">
        <f t="shared" si="12"/>
      </c>
      <c r="F114" s="5" t="e">
        <f t="shared" si="10"/>
        <v>#VALUE!</v>
      </c>
      <c r="G114" s="25"/>
      <c r="I114" s="5" t="e">
        <f t="shared" si="13"/>
        <v>#VALUE!</v>
      </c>
      <c r="J114" s="38"/>
    </row>
    <row r="115" spans="1:10" ht="12.75">
      <c r="A115" s="4">
        <f t="shared" si="11"/>
      </c>
      <c r="B115" s="5" t="e">
        <f>IF(A115&gt;=$C$7+$C$8-$C$6,HYPGEOMDIST($A115,$C$8,$C$7,$C$6),0)</f>
        <v>#VALUE!</v>
      </c>
      <c r="C115" s="25"/>
      <c r="E115" s="4">
        <f t="shared" si="12"/>
      </c>
      <c r="F115" s="5" t="e">
        <f t="shared" si="10"/>
        <v>#VALUE!</v>
      </c>
      <c r="G115" s="25"/>
      <c r="I115" s="5" t="e">
        <f t="shared" si="13"/>
        <v>#VALUE!</v>
      </c>
      <c r="J115" s="38"/>
    </row>
    <row r="116" ht="12.75">
      <c r="C116" s="26"/>
    </row>
  </sheetData>
  <sheetProtection password="EE66" sheet="1" objects="1" scenarios="1"/>
  <printOptions/>
  <pageMargins left="1.07" right="0.48" top="0.57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Vergleich Hypergeometrische und Binomial-Verteilungen</dc:title>
  <dc:subject>Tabellen und Graphen bis n=100</dc:subject>
  <dc:creator>Helmut Kohorst</dc:creator>
  <cp:keywords/>
  <dc:description/>
  <cp:lastModifiedBy>win98</cp:lastModifiedBy>
  <cp:lastPrinted>2004-10-12T15:59:11Z</cp:lastPrinted>
  <dcterms:created xsi:type="dcterms:W3CDTF">2004-09-30T17:42:17Z</dcterms:created>
  <dcterms:modified xsi:type="dcterms:W3CDTF">2004-11-06T15:08:07Z</dcterms:modified>
  <cp:category/>
  <cp:version/>
  <cp:contentType/>
  <cp:contentStatus/>
</cp:coreProperties>
</file>